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25455" windowHeight="11820" activeTab="1"/>
  </bookViews>
  <sheets>
    <sheet name="Einsparung durch Nachtabschaltu" sheetId="1" r:id="rId1"/>
    <sheet name="Werte Straßenbeleuchtung" sheetId="2" r:id="rId2"/>
    <sheet name="Tabelle3" sheetId="3" r:id="rId3"/>
  </sheets>
  <calcPr calcId="144525"/>
</workbook>
</file>

<file path=xl/calcChain.xml><?xml version="1.0" encoding="utf-8"?>
<calcChain xmlns="http://schemas.openxmlformats.org/spreadsheetml/2006/main">
  <c r="C2" i="1" l="1"/>
  <c r="C4" i="1"/>
  <c r="N20" i="2" l="1"/>
  <c r="L20" i="2" l="1"/>
  <c r="C14" i="2"/>
  <c r="B14" i="2"/>
  <c r="G13" i="2"/>
  <c r="G11" i="2"/>
  <c r="D12" i="2"/>
  <c r="D14" i="2"/>
  <c r="C12" i="2"/>
  <c r="B12" i="2"/>
  <c r="C4" i="2" l="1"/>
  <c r="B4" i="2"/>
  <c r="C6" i="2"/>
  <c r="B6" i="2"/>
  <c r="B8" i="2"/>
  <c r="C8" i="2"/>
  <c r="B10" i="2"/>
  <c r="C10" i="2"/>
  <c r="G9" i="2"/>
  <c r="G7" i="2"/>
  <c r="G5" i="2"/>
  <c r="G4" i="2"/>
  <c r="G20" i="2"/>
  <c r="D8" i="2" l="1"/>
  <c r="D10" i="2"/>
  <c r="D6" i="2"/>
  <c r="D4" i="2"/>
  <c r="J4" i="2" s="1"/>
  <c r="F4" i="1"/>
  <c r="E4" i="1"/>
  <c r="C3" i="1"/>
  <c r="A4" i="1"/>
  <c r="A3" i="1"/>
  <c r="A1" i="1"/>
</calcChain>
</file>

<file path=xl/sharedStrings.xml><?xml version="1.0" encoding="utf-8"?>
<sst xmlns="http://schemas.openxmlformats.org/spreadsheetml/2006/main" count="45" uniqueCount="26">
  <si>
    <t>Einsparungsberechnung Nachtabschaltung</t>
  </si>
  <si>
    <t>NT</t>
  </si>
  <si>
    <t>HT</t>
  </si>
  <si>
    <t>Summe</t>
  </si>
  <si>
    <t>HT = Hochtarif (6 - 22 Uhr)</t>
  </si>
  <si>
    <t>Netznutzung</t>
  </si>
  <si>
    <t>Stauderweg</t>
  </si>
  <si>
    <t>Zählernummer</t>
  </si>
  <si>
    <t>Bergstraße</t>
  </si>
  <si>
    <t>Marktplatz</t>
  </si>
  <si>
    <t>Grottenweg</t>
  </si>
  <si>
    <t>Joh.-Seb.-Bach</t>
  </si>
  <si>
    <t>Stephansrieder</t>
  </si>
  <si>
    <t>Ottobeuren</t>
  </si>
  <si>
    <t>Egerländer</t>
  </si>
  <si>
    <t>Memminger</t>
  </si>
  <si>
    <t>Summe kWh</t>
  </si>
  <si>
    <t>€</t>
  </si>
  <si>
    <t>Strom</t>
  </si>
  <si>
    <t>?</t>
  </si>
  <si>
    <t>Straßenbeleuchtung Ottobeuren</t>
  </si>
  <si>
    <t>€/kWh</t>
  </si>
  <si>
    <t>Mittelwert</t>
  </si>
  <si>
    <t>Einsparung</t>
  </si>
  <si>
    <t>Wert 2010</t>
  </si>
  <si>
    <t>2005 - 2009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</si>
</sst>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/>
    <xf numFmtId="3" fontId="0" fillId="0" borderId="0" xfId="0" applyNumberFormat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0" fontId="1" fillId="4" borderId="0" xfId="0" applyFont="1" applyFill="1"/>
    <xf numFmtId="164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3" fontId="1" fillId="5" borderId="0" xfId="0" applyNumberFormat="1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Straßenbeleuchtung Ottobeuren in kWh</a:t>
            </a:r>
          </a:p>
        </c:rich>
      </c:tx>
      <c:layout/>
      <c:overlay val="0"/>
      <c:spPr>
        <a:effectLst>
          <a:outerShdw blurRad="50800" dist="50800" dir="5400000" sx="20000" sy="20000" algn="ctr" rotWithShape="0">
            <a:srgbClr val="000000">
              <a:alpha val="43137"/>
            </a:srgb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effectLst>
              <a:glow rad="127000">
                <a:schemeClr val="accent1"/>
              </a:glow>
            </a:effectLst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'Werte Straßenbeleuchtung'!$L$12:$L$17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val>
        </c:ser>
        <c:ser>
          <c:idx val="1"/>
          <c:order val="1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'Werte Straßenbeleuchtung'!$M$12:$M$17</c:f>
              <c:numCache>
                <c:formatCode>#,##0</c:formatCode>
                <c:ptCount val="6"/>
                <c:pt idx="0">
                  <c:v>272711</c:v>
                </c:pt>
                <c:pt idx="1">
                  <c:v>266676</c:v>
                </c:pt>
                <c:pt idx="2">
                  <c:v>268910</c:v>
                </c:pt>
                <c:pt idx="3">
                  <c:v>265210</c:v>
                </c:pt>
                <c:pt idx="4">
                  <c:v>269326</c:v>
                </c:pt>
                <c:pt idx="5">
                  <c:v>235962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9772416"/>
        <c:axId val="69773952"/>
      </c:barChart>
      <c:catAx>
        <c:axId val="69772416"/>
        <c:scaling>
          <c:orientation val="minMax"/>
        </c:scaling>
        <c:delete val="0"/>
        <c:axPos val="b"/>
        <c:majorTickMark val="none"/>
        <c:minorTickMark val="none"/>
        <c:tickLblPos val="nextTo"/>
        <c:crossAx val="69773952"/>
        <c:crosses val="autoZero"/>
        <c:auto val="1"/>
        <c:lblAlgn val="ctr"/>
        <c:lblOffset val="100"/>
        <c:noMultiLvlLbl val="0"/>
      </c:catAx>
      <c:valAx>
        <c:axId val="69773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69772416"/>
        <c:crosses val="autoZero"/>
        <c:crossBetween val="between"/>
      </c:valAx>
      <c:spPr>
        <a:effectLst>
          <a:outerShdw blurRad="50800" dist="50800" dir="5400000" sx="25000" sy="25000" algn="ctr" rotWithShape="0">
            <a:srgbClr val="000000">
              <a:alpha val="43137"/>
            </a:srgbClr>
          </a:outerShdw>
        </a:effectLst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266700</xdr:colOff>
      <xdr:row>1</xdr:row>
      <xdr:rowOff>109537</xdr:rowOff>
    </xdr:from>
    <xdr:to>
      <xdr:col>19</xdr:col>
      <xdr:colOff>266700</xdr:colOff>
      <xdr:row>15</xdr:row>
      <xdr:rowOff>185737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C10" sqref="C10"/>
    </sheetView>
  </sheetViews>
  <sheetFormatPr baseColWidth="10" defaultRowHeight="15" x14ac:dyDescent="0.25"/>
  <sheetData>
    <row r="1" spans="1:6" x14ac:dyDescent="0.25">
      <c r="A1">
        <f>365/(12*4)</f>
        <v>7.604166666666667</v>
      </c>
      <c r="D1" t="s">
        <v>0</v>
      </c>
    </row>
    <row r="2" spans="1:6" x14ac:dyDescent="0.25">
      <c r="A2">
        <v>104</v>
      </c>
      <c r="B2">
        <v>3</v>
      </c>
      <c r="C2">
        <f>A2*B2</f>
        <v>312</v>
      </c>
    </row>
    <row r="3" spans="1:6" x14ac:dyDescent="0.25">
      <c r="A3">
        <f>365-A2</f>
        <v>261</v>
      </c>
      <c r="B3">
        <v>4</v>
      </c>
      <c r="C3">
        <f>A3*B3</f>
        <v>1044</v>
      </c>
    </row>
    <row r="4" spans="1:6" x14ac:dyDescent="0.25">
      <c r="A4">
        <f>SUM(A2:A3)</f>
        <v>365</v>
      </c>
      <c r="C4">
        <f>SUM(C2:C3)</f>
        <v>1356</v>
      </c>
      <c r="D4">
        <v>65</v>
      </c>
      <c r="E4">
        <f>C4*D4</f>
        <v>88140</v>
      </c>
      <c r="F4">
        <f>E4*0.166</f>
        <v>14631.240000000002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tabSelected="1" workbookViewId="0">
      <selection activeCell="F11" sqref="F11"/>
    </sheetView>
  </sheetViews>
  <sheetFormatPr baseColWidth="10" defaultRowHeight="15" x14ac:dyDescent="0.25"/>
  <cols>
    <col min="1" max="1" width="6.5703125" customWidth="1"/>
    <col min="2" max="2" width="14.5703125" customWidth="1"/>
    <col min="8" max="8" width="13.28515625" customWidth="1"/>
  </cols>
  <sheetData>
    <row r="1" spans="1:13" x14ac:dyDescent="0.25">
      <c r="A1" s="10" t="s">
        <v>20</v>
      </c>
      <c r="B1" s="11"/>
      <c r="C1" s="11"/>
      <c r="D1" s="1"/>
      <c r="E1" s="1"/>
      <c r="F1" s="1"/>
      <c r="G1" s="1"/>
      <c r="H1" s="1"/>
      <c r="J1" t="s">
        <v>4</v>
      </c>
    </row>
    <row r="2" spans="1:13" x14ac:dyDescent="0.25">
      <c r="A2" s="1"/>
      <c r="B2" s="1"/>
      <c r="C2" s="1"/>
      <c r="D2" s="1"/>
      <c r="E2" s="1"/>
      <c r="F2" s="1"/>
      <c r="G2" s="1"/>
      <c r="H2" s="1"/>
    </row>
    <row r="3" spans="1:13" x14ac:dyDescent="0.25">
      <c r="A3" s="1"/>
      <c r="B3" s="2" t="s">
        <v>2</v>
      </c>
      <c r="C3" s="2" t="s">
        <v>1</v>
      </c>
      <c r="D3" s="2" t="s">
        <v>3</v>
      </c>
      <c r="E3" s="1"/>
      <c r="F3" s="1"/>
      <c r="G3" s="1"/>
      <c r="H3" s="1"/>
      <c r="J3" s="2" t="s">
        <v>21</v>
      </c>
      <c r="M3" s="1"/>
    </row>
    <row r="4" spans="1:13" x14ac:dyDescent="0.25">
      <c r="A4" s="12">
        <v>2010</v>
      </c>
      <c r="B4" s="3">
        <f>E20+E28+E36+E44+E52+E60+E68+E76+E84+E92</f>
        <v>77229</v>
      </c>
      <c r="C4" s="3">
        <f>F20+F28+F36+F44+F52+F60+F68+F76+F84+F92</f>
        <v>158733</v>
      </c>
      <c r="D4" s="4">
        <f>B4+C4</f>
        <v>235962</v>
      </c>
      <c r="G4" s="6">
        <f>H20+H28+H36+H44+H52+H60+H68+H76+H84+H92</f>
        <v>9856.5999999999985</v>
      </c>
      <c r="H4" s="1" t="s">
        <v>5</v>
      </c>
      <c r="J4" s="15">
        <f>(G5+G4)/D4</f>
        <v>0.16490134004627863</v>
      </c>
      <c r="L4">
        <v>1997</v>
      </c>
      <c r="M4" s="3"/>
    </row>
    <row r="5" spans="1:13" x14ac:dyDescent="0.25">
      <c r="B5" s="3"/>
      <c r="C5" s="3"/>
      <c r="D5" s="13"/>
      <c r="G5" s="6">
        <f>J20+J28+J36+J44+J52+J60+J68+J76+J84+J92</f>
        <v>29053.850000000002</v>
      </c>
      <c r="H5" s="1" t="s">
        <v>18</v>
      </c>
      <c r="J5" s="1"/>
      <c r="L5">
        <v>1998</v>
      </c>
      <c r="M5" s="3"/>
    </row>
    <row r="6" spans="1:13" x14ac:dyDescent="0.25">
      <c r="A6" s="12">
        <v>2009</v>
      </c>
      <c r="B6" s="3">
        <f>E21+E29+E37+E45+E53+E61+E69+E77+E85+E93</f>
        <v>88131</v>
      </c>
      <c r="C6" s="3">
        <f>F21+F29+F37+F45+F53+F61+F69+F77+F85+F93</f>
        <v>181195</v>
      </c>
      <c r="D6" s="4">
        <f t="shared" ref="D6:D8" si="0">B6+C6</f>
        <v>269326</v>
      </c>
      <c r="G6" s="1" t="s">
        <v>19</v>
      </c>
      <c r="H6" s="1" t="s">
        <v>5</v>
      </c>
      <c r="J6" s="1"/>
      <c r="L6">
        <v>1999</v>
      </c>
      <c r="M6" s="3"/>
    </row>
    <row r="7" spans="1:13" x14ac:dyDescent="0.25">
      <c r="A7" s="2"/>
      <c r="B7" s="3"/>
      <c r="C7" s="3"/>
      <c r="D7" s="13"/>
      <c r="G7" s="6">
        <f>J21+J29+J37+J45+J53+J61+J69+J77+J85+J93</f>
        <v>33045.850000000006</v>
      </c>
      <c r="H7" s="1" t="s">
        <v>18</v>
      </c>
      <c r="J7" s="1"/>
      <c r="L7">
        <v>2000</v>
      </c>
      <c r="M7" s="3"/>
    </row>
    <row r="8" spans="1:13" x14ac:dyDescent="0.25">
      <c r="A8" s="12">
        <v>2008</v>
      </c>
      <c r="B8" s="3">
        <f>E22+E30+E38+E46+E54+E62+E70+E78+E86+E94</f>
        <v>84750</v>
      </c>
      <c r="C8" s="3">
        <f>F22+F30+F38+F46+F54+F62+F70+F78+F86+F94</f>
        <v>180460</v>
      </c>
      <c r="D8" s="4">
        <f t="shared" si="0"/>
        <v>265210</v>
      </c>
      <c r="G8" s="1" t="s">
        <v>19</v>
      </c>
      <c r="H8" s="1" t="s">
        <v>5</v>
      </c>
      <c r="J8" s="1"/>
      <c r="L8">
        <v>2001</v>
      </c>
      <c r="M8" s="3"/>
    </row>
    <row r="9" spans="1:13" x14ac:dyDescent="0.25">
      <c r="A9" s="2"/>
      <c r="B9" s="3"/>
      <c r="C9" s="3"/>
      <c r="D9" s="13"/>
      <c r="G9" s="6">
        <f>J22+J30+J38+J46+J54+J62+J70+J78+J86+J94</f>
        <v>31622.23</v>
      </c>
      <c r="H9" s="1" t="s">
        <v>18</v>
      </c>
      <c r="J9" s="1"/>
      <c r="L9">
        <v>2002</v>
      </c>
      <c r="M9" s="3"/>
    </row>
    <row r="10" spans="1:13" x14ac:dyDescent="0.25">
      <c r="A10" s="12">
        <v>2007</v>
      </c>
      <c r="B10" s="3">
        <f>E23+E31+E39+E47+E55+E63+E71+E79+E87+E95</f>
        <v>86116</v>
      </c>
      <c r="C10" s="3">
        <f>F23+F31+F39+F47+F55+F63+F71+F79+F87+F95</f>
        <v>182794</v>
      </c>
      <c r="D10" s="4">
        <f>B10+C10</f>
        <v>268910</v>
      </c>
      <c r="G10" s="1" t="s">
        <v>19</v>
      </c>
      <c r="H10" s="1" t="s">
        <v>5</v>
      </c>
      <c r="J10" s="1"/>
      <c r="L10">
        <v>2003</v>
      </c>
      <c r="M10" s="3"/>
    </row>
    <row r="11" spans="1:13" x14ac:dyDescent="0.25">
      <c r="A11" s="2"/>
      <c r="B11" s="3"/>
      <c r="C11" s="3"/>
      <c r="D11" s="4"/>
      <c r="G11" s="6">
        <f>J23+J31+J39+J47+J55+J63+J71+J79+J87+J95</f>
        <v>30695.97</v>
      </c>
      <c r="H11" s="1" t="s">
        <v>18</v>
      </c>
      <c r="J11" s="1"/>
      <c r="L11">
        <v>2004</v>
      </c>
      <c r="M11" s="3"/>
    </row>
    <row r="12" spans="1:13" x14ac:dyDescent="0.25">
      <c r="A12" s="12">
        <v>2006</v>
      </c>
      <c r="B12" s="3">
        <f>E24+E32+E40+E48+E56+E64+E72+E80+E88+E96</f>
        <v>85037</v>
      </c>
      <c r="C12" s="3">
        <f>F24+F32+F40+F48+F56+F64+F72+F80+F88+F96</f>
        <v>181639</v>
      </c>
      <c r="D12" s="4">
        <f t="shared" ref="D12:D14" si="1">B12+C12</f>
        <v>266676</v>
      </c>
      <c r="G12" s="1" t="s">
        <v>19</v>
      </c>
      <c r="H12" s="1" t="s">
        <v>5</v>
      </c>
      <c r="J12" s="1"/>
      <c r="L12">
        <v>2005</v>
      </c>
      <c r="M12" s="3">
        <v>272711</v>
      </c>
    </row>
    <row r="13" spans="1:13" x14ac:dyDescent="0.25">
      <c r="A13" s="2"/>
      <c r="B13" s="3"/>
      <c r="C13" s="3"/>
      <c r="D13" s="4"/>
      <c r="G13" s="6">
        <f>J24+J32+J40+J48+J56+J64+J72+J80+J88+J96</f>
        <v>32207.129999999997</v>
      </c>
      <c r="H13" s="1" t="s">
        <v>18</v>
      </c>
      <c r="I13" s="6"/>
      <c r="J13" s="1"/>
      <c r="L13">
        <v>2006</v>
      </c>
      <c r="M13" s="3">
        <v>266676</v>
      </c>
    </row>
    <row r="14" spans="1:13" x14ac:dyDescent="0.25">
      <c r="A14" s="12">
        <v>2005</v>
      </c>
      <c r="B14" s="3">
        <f>E25+E33+E41+E49+E57+E65+E73+E81+E89+E97</f>
        <v>89833</v>
      </c>
      <c r="C14" s="3">
        <f>F25+F33+F41+F49+F57+F65+F73+F81+F89+F97</f>
        <v>182878</v>
      </c>
      <c r="D14" s="4">
        <f t="shared" si="1"/>
        <v>272711</v>
      </c>
      <c r="G14" s="1" t="s">
        <v>19</v>
      </c>
      <c r="H14" s="1" t="s">
        <v>5</v>
      </c>
      <c r="J14" s="1"/>
      <c r="L14">
        <v>2007</v>
      </c>
      <c r="M14" s="3">
        <v>268910</v>
      </c>
    </row>
    <row r="15" spans="1:13" x14ac:dyDescent="0.25">
      <c r="B15" s="3"/>
      <c r="C15" s="3"/>
      <c r="D15" s="13"/>
      <c r="G15" s="1" t="s">
        <v>19</v>
      </c>
      <c r="H15" s="1" t="s">
        <v>18</v>
      </c>
      <c r="J15" s="1"/>
      <c r="L15">
        <v>2008</v>
      </c>
      <c r="M15" s="3">
        <v>265210</v>
      </c>
    </row>
    <row r="16" spans="1:13" x14ac:dyDescent="0.25">
      <c r="A16" s="12">
        <v>2004</v>
      </c>
      <c r="B16" s="3"/>
      <c r="C16" s="3"/>
      <c r="G16" s="1"/>
      <c r="H16" s="1"/>
      <c r="J16" s="1"/>
      <c r="L16">
        <v>2009</v>
      </c>
      <c r="M16" s="3">
        <v>269326</v>
      </c>
    </row>
    <row r="17" spans="1:14" x14ac:dyDescent="0.25">
      <c r="B17" s="3"/>
      <c r="C17" s="3"/>
      <c r="D17" s="13"/>
      <c r="G17" s="1"/>
      <c r="H17" s="1"/>
      <c r="L17">
        <v>2010</v>
      </c>
      <c r="M17" s="3">
        <v>235962</v>
      </c>
    </row>
    <row r="18" spans="1:14" x14ac:dyDescent="0.25">
      <c r="H18" s="1" t="s">
        <v>17</v>
      </c>
      <c r="M18" s="1"/>
    </row>
    <row r="19" spans="1:14" x14ac:dyDescent="0.25">
      <c r="A19" s="1"/>
      <c r="C19" s="9" t="s">
        <v>7</v>
      </c>
      <c r="E19" s="2" t="s">
        <v>2</v>
      </c>
      <c r="F19" s="2" t="s">
        <v>1</v>
      </c>
      <c r="G19" t="s">
        <v>16</v>
      </c>
      <c r="H19" s="1" t="s">
        <v>5</v>
      </c>
      <c r="N19" s="16" t="s">
        <v>23</v>
      </c>
    </row>
    <row r="20" spans="1:14" x14ac:dyDescent="0.25">
      <c r="A20" s="1">
        <v>2010</v>
      </c>
      <c r="B20" s="14" t="s">
        <v>6</v>
      </c>
      <c r="C20" s="1">
        <v>642178</v>
      </c>
      <c r="E20" s="3">
        <v>4437</v>
      </c>
      <c r="F20" s="3">
        <v>10754</v>
      </c>
      <c r="G20" s="3">
        <f>F20+E20</f>
        <v>15191</v>
      </c>
      <c r="H20" s="5">
        <v>636.96</v>
      </c>
      <c r="I20" s="7"/>
      <c r="J20" s="5">
        <v>1870.47</v>
      </c>
      <c r="L20" s="3">
        <f>AVERAGE(M12:M16)</f>
        <v>268566.59999999998</v>
      </c>
      <c r="M20" s="3">
        <v>235962</v>
      </c>
      <c r="N20" s="17">
        <f>L20-M20</f>
        <v>32604.599999999977</v>
      </c>
    </row>
    <row r="21" spans="1:14" x14ac:dyDescent="0.25">
      <c r="A21" s="1">
        <v>2009</v>
      </c>
      <c r="C21" s="1"/>
      <c r="E21" s="3">
        <v>6359</v>
      </c>
      <c r="F21" s="3">
        <v>15944</v>
      </c>
      <c r="G21" s="3"/>
      <c r="H21" s="5"/>
      <c r="I21" s="7"/>
      <c r="J21" s="5">
        <v>2711.24</v>
      </c>
      <c r="L21" s="1" t="s">
        <v>22</v>
      </c>
      <c r="M21" s="1" t="s">
        <v>24</v>
      </c>
    </row>
    <row r="22" spans="1:14" x14ac:dyDescent="0.25">
      <c r="A22" s="1">
        <v>2008</v>
      </c>
      <c r="C22" s="1"/>
      <c r="E22" s="3">
        <v>6395</v>
      </c>
      <c r="F22" s="3">
        <v>15663</v>
      </c>
      <c r="G22" s="3"/>
      <c r="H22" s="5"/>
      <c r="I22" s="7"/>
      <c r="J22" s="5">
        <v>2614.75</v>
      </c>
      <c r="L22" s="1" t="s">
        <v>25</v>
      </c>
      <c r="M22" s="1"/>
    </row>
    <row r="23" spans="1:14" x14ac:dyDescent="0.25">
      <c r="A23" s="1">
        <v>2007</v>
      </c>
      <c r="C23" s="1"/>
      <c r="E23" s="3">
        <v>6354</v>
      </c>
      <c r="F23" s="3">
        <v>15659</v>
      </c>
      <c r="G23" s="3"/>
      <c r="H23" s="5"/>
      <c r="I23" s="7"/>
      <c r="J23" s="5">
        <v>2496.64</v>
      </c>
    </row>
    <row r="24" spans="1:14" x14ac:dyDescent="0.25">
      <c r="A24" s="1">
        <v>2006</v>
      </c>
      <c r="C24" s="1"/>
      <c r="E24" s="3">
        <v>6341</v>
      </c>
      <c r="F24" s="3">
        <v>16016</v>
      </c>
      <c r="G24" s="3"/>
      <c r="H24" s="5"/>
      <c r="I24" s="7"/>
      <c r="J24" s="5">
        <v>2679.74</v>
      </c>
    </row>
    <row r="25" spans="1:14" x14ac:dyDescent="0.25">
      <c r="A25" s="1">
        <v>2005</v>
      </c>
      <c r="C25" s="1"/>
      <c r="E25" s="3">
        <v>5998</v>
      </c>
      <c r="F25" s="3">
        <v>14859</v>
      </c>
      <c r="G25" s="3"/>
      <c r="H25" s="5"/>
      <c r="I25" s="7"/>
      <c r="J25" s="5"/>
    </row>
    <row r="26" spans="1:14" x14ac:dyDescent="0.25">
      <c r="A26" s="1"/>
      <c r="C26" s="1"/>
      <c r="E26" s="3"/>
      <c r="F26" s="3"/>
      <c r="G26" s="3"/>
      <c r="H26" s="5"/>
      <c r="I26" s="7"/>
      <c r="J26" s="5"/>
    </row>
    <row r="27" spans="1:14" x14ac:dyDescent="0.25">
      <c r="A27" s="1"/>
      <c r="C27" s="1"/>
      <c r="E27" s="3"/>
      <c r="F27" s="3"/>
      <c r="G27" s="3"/>
      <c r="H27" s="5"/>
      <c r="I27" s="7"/>
      <c r="J27" s="5"/>
    </row>
    <row r="28" spans="1:14" x14ac:dyDescent="0.25">
      <c r="A28" s="1">
        <v>2010</v>
      </c>
      <c r="B28" s="14" t="s">
        <v>8</v>
      </c>
      <c r="C28" s="1">
        <v>714251</v>
      </c>
      <c r="E28" s="3">
        <v>9987</v>
      </c>
      <c r="F28" s="3">
        <v>15066</v>
      </c>
      <c r="G28" s="3"/>
      <c r="H28" s="5">
        <v>1044.19</v>
      </c>
      <c r="I28" s="7"/>
      <c r="J28" s="5">
        <v>3084.75</v>
      </c>
    </row>
    <row r="29" spans="1:14" x14ac:dyDescent="0.25">
      <c r="A29" s="1">
        <v>2009</v>
      </c>
      <c r="C29" s="1"/>
      <c r="E29" s="3">
        <v>10283</v>
      </c>
      <c r="F29" s="3">
        <v>16450</v>
      </c>
      <c r="G29" s="3"/>
      <c r="H29" s="5"/>
      <c r="I29" s="7"/>
      <c r="J29" s="5">
        <v>3333.17</v>
      </c>
    </row>
    <row r="30" spans="1:14" x14ac:dyDescent="0.25">
      <c r="A30" s="1">
        <v>2008</v>
      </c>
      <c r="C30" s="1"/>
      <c r="E30" s="3">
        <v>8813</v>
      </c>
      <c r="F30" s="3">
        <v>15672</v>
      </c>
      <c r="G30" s="3"/>
      <c r="H30" s="5"/>
      <c r="I30" s="7"/>
      <c r="J30" s="5">
        <v>2957.23</v>
      </c>
    </row>
    <row r="31" spans="1:14" x14ac:dyDescent="0.25">
      <c r="A31" s="1">
        <v>2007</v>
      </c>
      <c r="C31" s="1"/>
      <c r="E31" s="3">
        <v>8904</v>
      </c>
      <c r="F31" s="3">
        <v>15578</v>
      </c>
      <c r="G31" s="3"/>
      <c r="H31" s="5"/>
      <c r="I31" s="7"/>
      <c r="J31" s="5">
        <v>2835.94</v>
      </c>
    </row>
    <row r="32" spans="1:14" x14ac:dyDescent="0.25">
      <c r="A32" s="1">
        <v>2006</v>
      </c>
      <c r="C32" s="1"/>
      <c r="E32" s="3">
        <v>9471</v>
      </c>
      <c r="F32" s="3">
        <v>17613</v>
      </c>
      <c r="G32" s="3"/>
      <c r="H32" s="5"/>
      <c r="I32" s="7"/>
      <c r="J32" s="5">
        <v>3297.37</v>
      </c>
    </row>
    <row r="33" spans="1:10" x14ac:dyDescent="0.25">
      <c r="A33" s="1">
        <v>2005</v>
      </c>
      <c r="C33" s="1"/>
      <c r="E33" s="3">
        <v>10548</v>
      </c>
      <c r="F33" s="3">
        <v>18726</v>
      </c>
      <c r="G33" s="3"/>
      <c r="H33" s="5"/>
      <c r="I33" s="7"/>
      <c r="J33" s="5"/>
    </row>
    <row r="34" spans="1:10" x14ac:dyDescent="0.25">
      <c r="A34" s="1"/>
      <c r="C34" s="1"/>
      <c r="E34" s="3"/>
      <c r="F34" s="3"/>
      <c r="G34" s="3"/>
      <c r="H34" s="5"/>
      <c r="I34" s="7"/>
      <c r="J34" s="5"/>
    </row>
    <row r="35" spans="1:10" x14ac:dyDescent="0.25">
      <c r="A35" s="1"/>
      <c r="C35" s="1"/>
      <c r="E35" s="3"/>
      <c r="F35" s="3"/>
      <c r="G35" s="3"/>
      <c r="H35" s="5"/>
      <c r="I35" s="7"/>
      <c r="J35" s="5"/>
    </row>
    <row r="36" spans="1:10" x14ac:dyDescent="0.25">
      <c r="A36" s="1">
        <v>2010</v>
      </c>
      <c r="B36" s="14" t="s">
        <v>9</v>
      </c>
      <c r="C36" s="1">
        <v>642172</v>
      </c>
      <c r="E36" s="3">
        <v>14785</v>
      </c>
      <c r="F36" s="3">
        <v>31943</v>
      </c>
      <c r="G36" s="3"/>
      <c r="H36" s="5">
        <v>1939.22</v>
      </c>
      <c r="I36" s="7"/>
      <c r="J36" s="5">
        <v>5753.58</v>
      </c>
    </row>
    <row r="37" spans="1:10" x14ac:dyDescent="0.25">
      <c r="A37" s="1">
        <v>2009</v>
      </c>
      <c r="C37" s="1"/>
      <c r="E37" s="3">
        <v>16448</v>
      </c>
      <c r="F37" s="3">
        <v>33551</v>
      </c>
      <c r="G37" s="3"/>
      <c r="H37" s="5"/>
      <c r="I37" s="7"/>
      <c r="J37" s="5">
        <v>6083.79</v>
      </c>
    </row>
    <row r="38" spans="1:10" x14ac:dyDescent="0.25">
      <c r="A38" s="1">
        <v>2008</v>
      </c>
      <c r="C38" s="1"/>
      <c r="E38" s="3">
        <v>15027</v>
      </c>
      <c r="F38" s="3">
        <v>32990</v>
      </c>
      <c r="G38" s="3"/>
      <c r="H38" s="5"/>
      <c r="I38" s="7"/>
      <c r="J38" s="5">
        <v>5662.64</v>
      </c>
    </row>
    <row r="39" spans="1:10" x14ac:dyDescent="0.25">
      <c r="A39" s="1">
        <v>2007</v>
      </c>
      <c r="C39" s="1"/>
      <c r="E39" s="3">
        <v>15587</v>
      </c>
      <c r="F39" s="3">
        <v>34781</v>
      </c>
      <c r="G39" s="3"/>
      <c r="H39" s="5"/>
      <c r="I39" s="7"/>
      <c r="J39" s="5">
        <v>5674.88</v>
      </c>
    </row>
    <row r="40" spans="1:10" x14ac:dyDescent="0.25">
      <c r="A40" s="1">
        <v>2006</v>
      </c>
      <c r="C40" s="1"/>
      <c r="E40" s="3">
        <v>16106</v>
      </c>
      <c r="F40" s="3">
        <v>35545</v>
      </c>
      <c r="G40" s="3"/>
      <c r="H40" s="5"/>
      <c r="I40" s="7"/>
      <c r="J40" s="5">
        <v>6167.66</v>
      </c>
    </row>
    <row r="41" spans="1:10" x14ac:dyDescent="0.25">
      <c r="A41" s="1">
        <v>2005</v>
      </c>
      <c r="C41" s="1"/>
      <c r="E41" s="3">
        <v>17456</v>
      </c>
      <c r="F41" s="3">
        <v>35113</v>
      </c>
      <c r="G41" s="3"/>
      <c r="H41" s="5"/>
      <c r="I41" s="7"/>
      <c r="J41" s="5"/>
    </row>
    <row r="42" spans="1:10" x14ac:dyDescent="0.25">
      <c r="A42" s="1"/>
      <c r="C42" s="1"/>
      <c r="E42" s="3"/>
      <c r="F42" s="3"/>
      <c r="G42" s="3"/>
      <c r="H42" s="5"/>
      <c r="I42" s="7"/>
      <c r="J42" s="5"/>
    </row>
    <row r="43" spans="1:10" x14ac:dyDescent="0.25">
      <c r="A43" s="1"/>
      <c r="C43" s="1"/>
      <c r="E43" s="3"/>
      <c r="F43" s="3"/>
      <c r="G43" s="3"/>
      <c r="H43" s="5"/>
      <c r="I43" s="7"/>
      <c r="J43" s="5"/>
    </row>
    <row r="44" spans="1:10" x14ac:dyDescent="0.25">
      <c r="A44" s="1">
        <v>2010</v>
      </c>
      <c r="B44" s="14" t="s">
        <v>10</v>
      </c>
      <c r="C44" s="1">
        <v>501164</v>
      </c>
      <c r="E44" s="3">
        <v>1325</v>
      </c>
      <c r="F44" s="3">
        <v>2230</v>
      </c>
      <c r="G44" s="3"/>
      <c r="H44" s="5">
        <v>156.47</v>
      </c>
      <c r="I44" s="7"/>
      <c r="J44" s="5">
        <v>437.73</v>
      </c>
    </row>
    <row r="45" spans="1:10" x14ac:dyDescent="0.25">
      <c r="A45" s="1">
        <v>2009</v>
      </c>
      <c r="C45" s="1"/>
      <c r="E45" s="3">
        <v>732</v>
      </c>
      <c r="F45" s="3">
        <v>1705</v>
      </c>
      <c r="G45" s="3"/>
      <c r="H45" s="5"/>
      <c r="I45" s="7"/>
      <c r="J45" s="5">
        <v>349.62</v>
      </c>
    </row>
    <row r="46" spans="1:10" x14ac:dyDescent="0.25">
      <c r="A46" s="1">
        <v>2008</v>
      </c>
      <c r="C46" s="1"/>
      <c r="E46" s="3">
        <v>662</v>
      </c>
      <c r="F46" s="3">
        <v>1529</v>
      </c>
      <c r="G46" s="3"/>
      <c r="H46" s="5"/>
      <c r="I46" s="7"/>
      <c r="J46" s="5">
        <v>313.29000000000002</v>
      </c>
    </row>
    <row r="47" spans="1:10" x14ac:dyDescent="0.25">
      <c r="A47" s="1">
        <v>2007</v>
      </c>
      <c r="C47" s="1"/>
      <c r="E47" s="3">
        <v>708</v>
      </c>
      <c r="F47" s="3">
        <v>1682</v>
      </c>
      <c r="G47" s="3"/>
      <c r="H47" s="5"/>
      <c r="I47" s="7"/>
      <c r="J47" s="5">
        <v>323.77999999999997</v>
      </c>
    </row>
    <row r="48" spans="1:10" x14ac:dyDescent="0.25">
      <c r="A48" s="1">
        <v>2006</v>
      </c>
      <c r="C48" s="1"/>
      <c r="E48" s="3">
        <v>685</v>
      </c>
      <c r="F48" s="3">
        <v>1568</v>
      </c>
      <c r="G48" s="3"/>
      <c r="H48" s="5"/>
      <c r="I48" s="7"/>
      <c r="J48" s="5">
        <v>322.87</v>
      </c>
    </row>
    <row r="49" spans="1:10" x14ac:dyDescent="0.25">
      <c r="A49" s="1">
        <v>2005</v>
      </c>
      <c r="C49" s="1"/>
      <c r="E49" s="3">
        <v>735</v>
      </c>
      <c r="F49" s="3">
        <v>1710</v>
      </c>
      <c r="G49" s="3"/>
      <c r="H49" s="5"/>
      <c r="I49" s="7"/>
      <c r="J49" s="5"/>
    </row>
    <row r="50" spans="1:10" x14ac:dyDescent="0.25">
      <c r="A50" s="1"/>
      <c r="C50" s="1"/>
      <c r="E50" s="3"/>
      <c r="F50" s="3"/>
      <c r="G50" s="3"/>
      <c r="H50" s="5"/>
      <c r="I50" s="7"/>
      <c r="J50" s="5"/>
    </row>
    <row r="51" spans="1:10" x14ac:dyDescent="0.25">
      <c r="A51" s="1"/>
      <c r="C51" s="1"/>
      <c r="E51" s="3"/>
      <c r="F51" s="3"/>
      <c r="G51" s="3"/>
      <c r="H51" s="5"/>
      <c r="I51" s="7"/>
      <c r="J51" s="5"/>
    </row>
    <row r="52" spans="1:10" x14ac:dyDescent="0.25">
      <c r="A52" s="1">
        <v>2010</v>
      </c>
      <c r="B52" s="14" t="s">
        <v>11</v>
      </c>
      <c r="C52" s="1">
        <v>173447</v>
      </c>
      <c r="E52" s="3">
        <v>6292</v>
      </c>
      <c r="F52" s="3">
        <v>13665</v>
      </c>
      <c r="G52" s="3"/>
      <c r="H52" s="5">
        <v>833.75</v>
      </c>
      <c r="I52" s="7"/>
      <c r="J52" s="5">
        <v>2457.29</v>
      </c>
    </row>
    <row r="53" spans="1:10" x14ac:dyDescent="0.25">
      <c r="A53" s="1">
        <v>2009</v>
      </c>
      <c r="C53" s="1"/>
      <c r="E53" s="3">
        <v>8792</v>
      </c>
      <c r="F53" s="3">
        <v>18139</v>
      </c>
      <c r="G53" s="3"/>
      <c r="H53" s="5"/>
      <c r="I53" s="7"/>
      <c r="J53" s="5">
        <v>3323.37</v>
      </c>
    </row>
    <row r="54" spans="1:10" x14ac:dyDescent="0.25">
      <c r="A54" s="1">
        <v>2008</v>
      </c>
      <c r="C54" s="1"/>
      <c r="E54" s="3">
        <v>9255</v>
      </c>
      <c r="F54" s="3">
        <v>18845</v>
      </c>
      <c r="G54" s="3"/>
      <c r="H54" s="5"/>
      <c r="I54" s="7"/>
      <c r="J54" s="5">
        <v>3376.43</v>
      </c>
    </row>
    <row r="55" spans="1:10" x14ac:dyDescent="0.25">
      <c r="A55" s="1">
        <v>2007</v>
      </c>
      <c r="C55" s="1"/>
      <c r="E55" s="3">
        <v>9101</v>
      </c>
      <c r="F55" s="3">
        <v>18858</v>
      </c>
      <c r="G55" s="3"/>
      <c r="H55" s="5"/>
      <c r="I55" s="7"/>
      <c r="J55" s="5">
        <v>3214.33</v>
      </c>
    </row>
    <row r="56" spans="1:10" x14ac:dyDescent="0.25">
      <c r="A56" s="1">
        <v>2006</v>
      </c>
      <c r="C56" s="1"/>
      <c r="E56" s="3">
        <v>8544</v>
      </c>
      <c r="F56" s="3">
        <v>17656</v>
      </c>
      <c r="G56" s="3"/>
      <c r="H56" s="5"/>
      <c r="I56" s="7"/>
      <c r="J56" s="5">
        <v>3191.17</v>
      </c>
    </row>
    <row r="57" spans="1:10" x14ac:dyDescent="0.25">
      <c r="A57" s="1">
        <v>2005</v>
      </c>
      <c r="C57" s="1"/>
      <c r="E57" s="3">
        <v>9681</v>
      </c>
      <c r="F57" s="3">
        <v>19297</v>
      </c>
      <c r="G57" s="3"/>
      <c r="H57" s="5"/>
      <c r="I57" s="7"/>
      <c r="J57" s="5"/>
    </row>
    <row r="58" spans="1:10" x14ac:dyDescent="0.25">
      <c r="A58" s="1"/>
      <c r="C58" s="1"/>
      <c r="E58" s="3"/>
      <c r="F58" s="3"/>
      <c r="G58" s="3"/>
      <c r="H58" s="5"/>
      <c r="I58" s="7"/>
      <c r="J58" s="5"/>
    </row>
    <row r="59" spans="1:10" x14ac:dyDescent="0.25">
      <c r="A59" s="1"/>
      <c r="C59" s="1"/>
      <c r="E59" s="3"/>
      <c r="F59" s="3"/>
      <c r="G59" s="3"/>
      <c r="H59" s="5"/>
      <c r="I59" s="7"/>
      <c r="J59" s="5"/>
    </row>
    <row r="60" spans="1:10" x14ac:dyDescent="0.25">
      <c r="A60" s="1">
        <v>2010</v>
      </c>
      <c r="B60" s="14" t="s">
        <v>12</v>
      </c>
      <c r="C60" s="1">
        <v>533334</v>
      </c>
      <c r="E60" s="3">
        <v>8081</v>
      </c>
      <c r="F60" s="3">
        <v>15723</v>
      </c>
      <c r="G60" s="3"/>
      <c r="H60" s="5">
        <v>992.61</v>
      </c>
      <c r="I60" s="7"/>
      <c r="J60" s="5">
        <v>2930.97</v>
      </c>
    </row>
    <row r="61" spans="1:10" x14ac:dyDescent="0.25">
      <c r="A61" s="1">
        <v>2009</v>
      </c>
      <c r="C61" s="1"/>
      <c r="E61" s="3">
        <v>7625</v>
      </c>
      <c r="F61" s="3">
        <v>13882</v>
      </c>
      <c r="G61" s="3"/>
      <c r="H61" s="5"/>
      <c r="I61" s="7"/>
      <c r="J61" s="5">
        <v>2669.86</v>
      </c>
    </row>
    <row r="62" spans="1:10" x14ac:dyDescent="0.25">
      <c r="A62" s="1">
        <v>2008</v>
      </c>
      <c r="C62" s="1"/>
      <c r="E62" s="3">
        <v>7748</v>
      </c>
      <c r="F62" s="3">
        <v>14337</v>
      </c>
      <c r="G62" s="3"/>
      <c r="H62" s="5"/>
      <c r="I62" s="7"/>
      <c r="J62" s="5">
        <v>2665.89</v>
      </c>
    </row>
    <row r="63" spans="1:10" x14ac:dyDescent="0.25">
      <c r="A63" s="1">
        <v>2007</v>
      </c>
      <c r="C63" s="1"/>
      <c r="E63" s="3">
        <v>7756</v>
      </c>
      <c r="F63" s="3">
        <v>14263</v>
      </c>
      <c r="G63" s="3"/>
      <c r="H63" s="5"/>
      <c r="I63" s="7"/>
      <c r="J63" s="5">
        <v>2547.46</v>
      </c>
    </row>
    <row r="64" spans="1:10" x14ac:dyDescent="0.25">
      <c r="A64" s="1">
        <v>2006</v>
      </c>
      <c r="C64" s="1"/>
      <c r="E64" s="3">
        <v>7841</v>
      </c>
      <c r="F64" s="3">
        <v>14472</v>
      </c>
      <c r="G64" s="3"/>
      <c r="H64" s="5"/>
      <c r="I64" s="7"/>
      <c r="J64" s="5">
        <v>2727.91</v>
      </c>
    </row>
    <row r="65" spans="1:10" x14ac:dyDescent="0.25">
      <c r="A65" s="1">
        <v>2005</v>
      </c>
      <c r="C65" s="1"/>
      <c r="E65" s="3">
        <v>8054</v>
      </c>
      <c r="F65" s="3">
        <v>14627</v>
      </c>
      <c r="G65" s="3"/>
      <c r="H65" s="5"/>
      <c r="I65" s="7"/>
      <c r="J65" s="5"/>
    </row>
    <row r="66" spans="1:10" x14ac:dyDescent="0.25">
      <c r="A66" s="1"/>
      <c r="C66" s="1"/>
      <c r="E66" s="3"/>
      <c r="F66" s="3"/>
      <c r="G66" s="3"/>
      <c r="H66" s="5"/>
      <c r="I66" s="7"/>
      <c r="J66" s="5"/>
    </row>
    <row r="67" spans="1:10" x14ac:dyDescent="0.25">
      <c r="A67" s="1"/>
      <c r="C67" s="1"/>
      <c r="E67" s="3"/>
      <c r="F67" s="3"/>
      <c r="G67" s="3"/>
      <c r="H67" s="5"/>
      <c r="I67" s="7"/>
      <c r="J67" s="5"/>
    </row>
    <row r="68" spans="1:10" x14ac:dyDescent="0.25">
      <c r="A68" s="1">
        <v>2010</v>
      </c>
      <c r="B68" s="14" t="s">
        <v>13</v>
      </c>
      <c r="C68" s="1">
        <v>142991</v>
      </c>
      <c r="E68" s="3">
        <v>10357</v>
      </c>
      <c r="F68" s="3">
        <v>21777</v>
      </c>
      <c r="G68" s="3"/>
      <c r="H68" s="5">
        <v>1336.58</v>
      </c>
      <c r="I68" s="7"/>
      <c r="J68" s="5">
        <v>3956.64</v>
      </c>
    </row>
    <row r="69" spans="1:10" x14ac:dyDescent="0.25">
      <c r="A69" s="1">
        <v>2009</v>
      </c>
      <c r="C69" s="1"/>
      <c r="E69" s="3">
        <v>9902</v>
      </c>
      <c r="F69" s="3">
        <v>23329</v>
      </c>
      <c r="G69" s="3"/>
      <c r="H69" s="5"/>
      <c r="I69" s="7"/>
      <c r="J69" s="5">
        <v>4026.32</v>
      </c>
    </row>
    <row r="70" spans="1:10" x14ac:dyDescent="0.25">
      <c r="A70" s="1">
        <v>2008</v>
      </c>
      <c r="C70" s="1"/>
      <c r="E70" s="3">
        <v>9487</v>
      </c>
      <c r="F70" s="3">
        <v>23167</v>
      </c>
      <c r="G70" s="3"/>
      <c r="H70" s="5"/>
      <c r="I70" s="7"/>
      <c r="J70" s="5">
        <v>3843.44</v>
      </c>
    </row>
    <row r="71" spans="1:10" x14ac:dyDescent="0.25">
      <c r="A71" s="1">
        <v>2007</v>
      </c>
      <c r="C71" s="1"/>
      <c r="E71" s="3">
        <v>10013</v>
      </c>
      <c r="F71" s="3">
        <v>23460</v>
      </c>
      <c r="G71" s="3"/>
      <c r="H71" s="5"/>
      <c r="I71" s="7"/>
      <c r="J71" s="5">
        <v>3778.58</v>
      </c>
    </row>
    <row r="72" spans="1:10" x14ac:dyDescent="0.25">
      <c r="A72" s="1">
        <v>2006</v>
      </c>
      <c r="C72" s="1"/>
      <c r="E72" s="3">
        <v>9546</v>
      </c>
      <c r="F72" s="3">
        <v>22590</v>
      </c>
      <c r="G72" s="3"/>
      <c r="H72" s="5"/>
      <c r="I72" s="7"/>
      <c r="J72" s="5">
        <v>3842.15</v>
      </c>
    </row>
    <row r="73" spans="1:10" x14ac:dyDescent="0.25">
      <c r="A73" s="1">
        <v>2005</v>
      </c>
      <c r="C73" s="1"/>
      <c r="E73" s="3">
        <v>9728</v>
      </c>
      <c r="F73" s="3">
        <v>22218</v>
      </c>
      <c r="G73" s="3"/>
      <c r="H73" s="5"/>
      <c r="I73" s="7"/>
      <c r="J73" s="5"/>
    </row>
    <row r="74" spans="1:10" x14ac:dyDescent="0.25">
      <c r="A74" s="1"/>
      <c r="C74" s="1"/>
      <c r="E74" s="3"/>
      <c r="F74" s="3"/>
      <c r="G74" s="3"/>
      <c r="H74" s="5"/>
      <c r="I74" s="7"/>
      <c r="J74" s="5"/>
    </row>
    <row r="75" spans="1:10" x14ac:dyDescent="0.25">
      <c r="A75" s="1"/>
      <c r="C75" s="1"/>
      <c r="E75" s="3"/>
      <c r="F75" s="3"/>
      <c r="G75" s="3"/>
      <c r="H75" s="5"/>
      <c r="I75" s="7"/>
      <c r="J75" s="5"/>
    </row>
    <row r="76" spans="1:10" x14ac:dyDescent="0.25">
      <c r="A76" s="1">
        <v>2010</v>
      </c>
      <c r="B76" s="14" t="s">
        <v>14</v>
      </c>
      <c r="C76" s="1">
        <v>150255</v>
      </c>
      <c r="E76" s="3">
        <v>6606</v>
      </c>
      <c r="F76" s="3">
        <v>12037</v>
      </c>
      <c r="G76" s="3"/>
      <c r="H76" s="5">
        <v>779.51</v>
      </c>
      <c r="I76" s="7"/>
      <c r="J76" s="5">
        <v>2295.5</v>
      </c>
    </row>
    <row r="77" spans="1:10" x14ac:dyDescent="0.25">
      <c r="A77" s="1">
        <v>2009</v>
      </c>
      <c r="C77" s="1"/>
      <c r="E77" s="3">
        <v>6802</v>
      </c>
      <c r="F77" s="3">
        <v>13059</v>
      </c>
      <c r="G77" s="3"/>
      <c r="H77" s="5"/>
      <c r="I77" s="7"/>
      <c r="J77" s="5">
        <v>2461.44</v>
      </c>
    </row>
    <row r="78" spans="1:10" x14ac:dyDescent="0.25">
      <c r="A78" s="1">
        <v>2008</v>
      </c>
      <c r="C78" s="1"/>
      <c r="E78" s="3">
        <v>7110</v>
      </c>
      <c r="F78" s="3">
        <v>12994</v>
      </c>
      <c r="G78" s="3"/>
      <c r="H78" s="5"/>
      <c r="I78" s="7"/>
      <c r="J78" s="5">
        <v>2434.0500000000002</v>
      </c>
    </row>
    <row r="79" spans="1:10" x14ac:dyDescent="0.25">
      <c r="A79" s="1">
        <v>2007</v>
      </c>
      <c r="C79" s="1"/>
      <c r="E79" s="3">
        <v>7220</v>
      </c>
      <c r="F79" s="3">
        <v>12917</v>
      </c>
      <c r="G79" s="3"/>
      <c r="H79" s="5"/>
      <c r="I79" s="7"/>
      <c r="J79" s="5">
        <v>2339.29</v>
      </c>
    </row>
    <row r="80" spans="1:10" x14ac:dyDescent="0.25">
      <c r="A80" s="1">
        <v>2006</v>
      </c>
      <c r="C80" s="1"/>
      <c r="E80" s="3">
        <v>6635</v>
      </c>
      <c r="F80" s="3">
        <v>12629</v>
      </c>
      <c r="G80" s="3"/>
      <c r="H80" s="5"/>
      <c r="I80" s="7"/>
      <c r="J80" s="5">
        <v>2358.19</v>
      </c>
    </row>
    <row r="81" spans="1:10" x14ac:dyDescent="0.25">
      <c r="A81" s="1">
        <v>2005</v>
      </c>
      <c r="C81" s="1"/>
      <c r="E81" s="3">
        <v>6811</v>
      </c>
      <c r="F81" s="3">
        <v>12613</v>
      </c>
      <c r="G81" s="3"/>
      <c r="H81" s="5"/>
      <c r="I81" s="7"/>
      <c r="J81" s="5"/>
    </row>
    <row r="82" spans="1:10" x14ac:dyDescent="0.25">
      <c r="A82" s="1"/>
      <c r="C82" s="1"/>
      <c r="E82" s="3"/>
      <c r="F82" s="3"/>
      <c r="G82" s="3"/>
      <c r="H82" s="5"/>
      <c r="I82" s="7"/>
      <c r="J82" s="5"/>
    </row>
    <row r="83" spans="1:10" x14ac:dyDescent="0.25">
      <c r="A83" s="1"/>
      <c r="C83" s="1"/>
      <c r="E83" s="3"/>
      <c r="F83" s="3"/>
      <c r="G83" s="3"/>
      <c r="H83" s="5"/>
      <c r="I83" s="7"/>
      <c r="J83" s="5"/>
    </row>
    <row r="84" spans="1:10" x14ac:dyDescent="0.25">
      <c r="A84" s="1">
        <v>2010</v>
      </c>
      <c r="B84" s="14" t="s">
        <v>15</v>
      </c>
      <c r="C84" s="1">
        <v>164723</v>
      </c>
      <c r="E84" s="3">
        <v>9342</v>
      </c>
      <c r="F84" s="3">
        <v>20976</v>
      </c>
      <c r="G84" s="3"/>
      <c r="H84" s="5">
        <v>1261.5899999999999</v>
      </c>
      <c r="I84" s="7"/>
      <c r="J84" s="5">
        <v>3733.04</v>
      </c>
    </row>
    <row r="85" spans="1:10" x14ac:dyDescent="0.25">
      <c r="A85" s="1">
        <v>2009</v>
      </c>
      <c r="C85" s="1"/>
      <c r="E85" s="3">
        <v>11747</v>
      </c>
      <c r="F85" s="3">
        <v>25924</v>
      </c>
      <c r="G85" s="3"/>
      <c r="H85" s="5"/>
      <c r="I85" s="7"/>
      <c r="J85" s="5">
        <v>4575.1000000000004</v>
      </c>
    </row>
    <row r="86" spans="1:10" x14ac:dyDescent="0.25">
      <c r="A86" s="1">
        <v>2008</v>
      </c>
      <c r="C86" s="1"/>
      <c r="E86" s="3">
        <v>11098</v>
      </c>
      <c r="F86" s="3">
        <v>25758</v>
      </c>
      <c r="G86" s="3"/>
      <c r="H86" s="5"/>
      <c r="I86" s="7"/>
      <c r="J86" s="5">
        <v>4344.45</v>
      </c>
    </row>
    <row r="87" spans="1:10" x14ac:dyDescent="0.25">
      <c r="A87" s="1">
        <v>2007</v>
      </c>
      <c r="C87" s="1"/>
      <c r="E87" s="3">
        <v>11328</v>
      </c>
      <c r="F87" s="3">
        <v>26356</v>
      </c>
      <c r="G87" s="3"/>
      <c r="H87" s="5"/>
      <c r="I87" s="7"/>
      <c r="J87" s="5">
        <v>4248.5600000000004</v>
      </c>
    </row>
    <row r="88" spans="1:10" x14ac:dyDescent="0.25">
      <c r="A88" s="1">
        <v>2006</v>
      </c>
      <c r="C88" s="1"/>
      <c r="E88" s="3">
        <v>11430</v>
      </c>
      <c r="F88" s="3">
        <v>26758</v>
      </c>
      <c r="G88" s="3"/>
      <c r="H88" s="5"/>
      <c r="I88" s="7"/>
      <c r="J88" s="5">
        <v>4558.08</v>
      </c>
    </row>
    <row r="89" spans="1:10" x14ac:dyDescent="0.25">
      <c r="A89" s="1">
        <v>2005</v>
      </c>
      <c r="C89" s="1"/>
      <c r="E89" s="3">
        <v>12640</v>
      </c>
      <c r="F89" s="3">
        <v>26816</v>
      </c>
      <c r="G89" s="3"/>
      <c r="H89" s="5"/>
      <c r="I89" s="7"/>
      <c r="J89" s="5"/>
    </row>
    <row r="90" spans="1:10" x14ac:dyDescent="0.25">
      <c r="A90" s="1"/>
      <c r="C90" s="1"/>
      <c r="E90" s="3"/>
      <c r="F90" s="3"/>
      <c r="G90" s="3"/>
      <c r="H90" s="5"/>
      <c r="I90" s="7"/>
      <c r="J90" s="5"/>
    </row>
    <row r="91" spans="1:10" x14ac:dyDescent="0.25">
      <c r="A91" s="1"/>
      <c r="C91" s="1"/>
      <c r="E91" s="3"/>
      <c r="F91" s="3"/>
      <c r="G91" s="3"/>
      <c r="H91" s="5"/>
      <c r="I91" s="7"/>
      <c r="J91" s="5"/>
    </row>
    <row r="92" spans="1:10" x14ac:dyDescent="0.25">
      <c r="A92" s="1">
        <v>2010</v>
      </c>
      <c r="B92" s="14" t="s">
        <v>13</v>
      </c>
      <c r="C92" s="1">
        <v>642390</v>
      </c>
      <c r="E92" s="3">
        <v>6017</v>
      </c>
      <c r="F92" s="3">
        <v>14562</v>
      </c>
      <c r="G92" s="3"/>
      <c r="H92" s="5">
        <v>875.72</v>
      </c>
      <c r="I92" s="7"/>
      <c r="J92" s="5">
        <v>2533.88</v>
      </c>
    </row>
    <row r="93" spans="1:10" x14ac:dyDescent="0.25">
      <c r="A93" s="1">
        <v>2009</v>
      </c>
      <c r="C93" s="1"/>
      <c r="E93" s="3">
        <v>9441</v>
      </c>
      <c r="F93" s="3">
        <v>19212</v>
      </c>
      <c r="G93" s="8"/>
      <c r="H93" s="5"/>
      <c r="I93" s="7"/>
      <c r="J93" s="5">
        <v>3511.94</v>
      </c>
    </row>
    <row r="94" spans="1:10" x14ac:dyDescent="0.25">
      <c r="A94" s="1">
        <v>2008</v>
      </c>
      <c r="E94" s="3">
        <v>9155</v>
      </c>
      <c r="F94" s="3">
        <v>19505</v>
      </c>
      <c r="G94" s="8"/>
      <c r="H94" s="5"/>
      <c r="I94" s="7"/>
      <c r="J94" s="5">
        <v>3410.06</v>
      </c>
    </row>
    <row r="95" spans="1:10" x14ac:dyDescent="0.25">
      <c r="A95" s="1">
        <v>2007</v>
      </c>
      <c r="E95" s="3">
        <v>9145</v>
      </c>
      <c r="F95" s="3">
        <v>19240</v>
      </c>
      <c r="H95" s="1"/>
      <c r="J95" s="1">
        <v>3236.51</v>
      </c>
    </row>
    <row r="96" spans="1:10" x14ac:dyDescent="0.25">
      <c r="A96" s="1">
        <v>2006</v>
      </c>
      <c r="E96" s="3">
        <v>8438</v>
      </c>
      <c r="F96" s="3">
        <v>16792</v>
      </c>
      <c r="H96" s="1"/>
      <c r="J96" s="5">
        <v>3061.99</v>
      </c>
    </row>
    <row r="97" spans="1:6" x14ac:dyDescent="0.25">
      <c r="A97" s="1">
        <v>2005</v>
      </c>
      <c r="E97" s="3">
        <v>8182</v>
      </c>
      <c r="F97" s="3">
        <v>16899</v>
      </c>
    </row>
  </sheetData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Einsparung durch Nachtabschaltu</vt:lpstr>
      <vt:lpstr>Werte Straßenbeleuchtung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</dc:creator>
  <cp:lastModifiedBy>Helmut</cp:lastModifiedBy>
  <dcterms:created xsi:type="dcterms:W3CDTF">2011-01-17T16:01:34Z</dcterms:created>
  <dcterms:modified xsi:type="dcterms:W3CDTF">2011-02-21T11:39:41Z</dcterms:modified>
</cp:coreProperties>
</file>